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NTSVR16\Datas\Services\Juridique\Public\MARCHES PUBLICS\Marches PDL - sup.40k\2024\2024-20 - RELANCE Accord cadre EPI\1- DCE\"/>
    </mc:Choice>
  </mc:AlternateContent>
  <xr:revisionPtr revIDLastSave="0" documentId="13_ncr:1_{6A00CDB0-841D-45FB-A1B1-D0CC3BA26951}" xr6:coauthVersionLast="47" xr6:coauthVersionMax="47" xr10:uidLastSave="{00000000-0000-0000-0000-000000000000}"/>
  <bookViews>
    <workbookView xWindow="-108" yWindow="-108" windowWidth="23256" windowHeight="12576" xr2:uid="{FCA953E0-CF69-42A1-8C34-6099BF94B87E}"/>
  </bookViews>
  <sheets>
    <sheet name="DQE Lot 1" sheetId="2" r:id="rId1"/>
  </sheets>
  <definedNames>
    <definedName name="_xlnm.Print_Titles" localSheetId="0">'DQE Lot 1'!$1:$6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3" i="2" l="1"/>
  <c r="N63" i="2" s="1"/>
  <c r="M62" i="2"/>
  <c r="N62" i="2" s="1"/>
  <c r="M61" i="2"/>
  <c r="N61" i="2" s="1"/>
  <c r="M60" i="2"/>
  <c r="N60" i="2" s="1"/>
  <c r="M59" i="2"/>
  <c r="N59" i="2" s="1"/>
  <c r="M58" i="2"/>
  <c r="N58" i="2" s="1"/>
  <c r="M57" i="2"/>
  <c r="N57" i="2" s="1"/>
  <c r="M56" i="2"/>
  <c r="N56" i="2" s="1"/>
  <c r="M55" i="2"/>
  <c r="N55" i="2" s="1"/>
  <c r="M54" i="2"/>
  <c r="N54" i="2" s="1"/>
  <c r="M53" i="2"/>
  <c r="N53" i="2" s="1"/>
  <c r="M52" i="2"/>
  <c r="N52" i="2" s="1"/>
  <c r="M51" i="2"/>
  <c r="N51" i="2" s="1"/>
  <c r="M50" i="2"/>
  <c r="N50" i="2" s="1"/>
  <c r="M49" i="2"/>
  <c r="N49" i="2" s="1"/>
  <c r="M48" i="2"/>
  <c r="N48" i="2" s="1"/>
  <c r="M47" i="2"/>
  <c r="N47" i="2" s="1"/>
  <c r="M46" i="2"/>
  <c r="N46" i="2" s="1"/>
  <c r="M45" i="2"/>
  <c r="N45" i="2" s="1"/>
  <c r="M44" i="2"/>
  <c r="N44" i="2" s="1"/>
  <c r="M43" i="2"/>
  <c r="N43" i="2" s="1"/>
  <c r="M42" i="2"/>
  <c r="N42" i="2" s="1"/>
  <c r="M41" i="2"/>
  <c r="N41" i="2" s="1"/>
  <c r="M40" i="2"/>
  <c r="N40" i="2" s="1"/>
  <c r="M39" i="2"/>
  <c r="N39" i="2" s="1"/>
  <c r="M38" i="2"/>
  <c r="N38" i="2" s="1"/>
  <c r="M37" i="2"/>
  <c r="N37" i="2" s="1"/>
  <c r="M36" i="2"/>
  <c r="N36" i="2" s="1"/>
  <c r="M35" i="2"/>
  <c r="N35" i="2" s="1"/>
  <c r="M34" i="2"/>
  <c r="N34" i="2" s="1"/>
  <c r="M33" i="2"/>
  <c r="N33" i="2" s="1"/>
  <c r="M32" i="2"/>
  <c r="N32" i="2" s="1"/>
  <c r="M31" i="2"/>
  <c r="N31" i="2" s="1"/>
  <c r="M30" i="2"/>
  <c r="N30" i="2" s="1"/>
  <c r="M29" i="2"/>
  <c r="N29" i="2" s="1"/>
  <c r="M28" i="2"/>
  <c r="N28" i="2" s="1"/>
  <c r="M27" i="2"/>
  <c r="N27" i="2" s="1"/>
  <c r="M26" i="2"/>
  <c r="N26" i="2" s="1"/>
  <c r="M25" i="2"/>
  <c r="N25" i="2" s="1"/>
  <c r="M24" i="2"/>
  <c r="N24" i="2" s="1"/>
  <c r="M23" i="2"/>
  <c r="N23" i="2" s="1"/>
  <c r="M22" i="2"/>
  <c r="N22" i="2" s="1"/>
  <c r="M21" i="2"/>
  <c r="N21" i="2" s="1"/>
  <c r="M20" i="2"/>
  <c r="N20" i="2" s="1"/>
  <c r="M19" i="2"/>
  <c r="N19" i="2" s="1"/>
  <c r="M18" i="2"/>
  <c r="N18" i="2" s="1"/>
  <c r="M17" i="2"/>
  <c r="N17" i="2" s="1"/>
  <c r="M16" i="2"/>
  <c r="N16" i="2" s="1"/>
  <c r="M15" i="2"/>
  <c r="N15" i="2" s="1"/>
  <c r="M14" i="2"/>
  <c r="N14" i="2" s="1"/>
  <c r="M13" i="2"/>
  <c r="N13" i="2" s="1"/>
  <c r="M12" i="2"/>
  <c r="N12" i="2" s="1"/>
  <c r="M11" i="2"/>
  <c r="N11" i="2" s="1"/>
  <c r="M10" i="2"/>
  <c r="N10" i="2" s="1"/>
  <c r="M9" i="2"/>
  <c r="N9" i="2" s="1"/>
  <c r="M8" i="2"/>
  <c r="N8" i="2" s="1"/>
  <c r="M7" i="2"/>
  <c r="N7" i="2" s="1"/>
  <c r="N64" i="2" l="1"/>
  <c r="M64" i="2"/>
  <c r="M65" i="2" l="1"/>
  <c r="M66" i="2" s="1"/>
  <c r="N65" i="2"/>
  <c r="N66" i="2" s="1"/>
</calcChain>
</file>

<file path=xl/sharedStrings.xml><?xml version="1.0" encoding="utf-8"?>
<sst xmlns="http://schemas.openxmlformats.org/spreadsheetml/2006/main" count="170" uniqueCount="105">
  <si>
    <t>Dotation E.P.I 2025/2028</t>
  </si>
  <si>
    <t>Partie à compléter par le fournisseur</t>
  </si>
  <si>
    <t xml:space="preserve">N° </t>
  </si>
  <si>
    <t>Désignation</t>
  </si>
  <si>
    <t>Quantité
(non contractuelle)</t>
  </si>
  <si>
    <t>Prix total H.T. en fonction de la quantité demandée</t>
  </si>
  <si>
    <t>ex</t>
  </si>
  <si>
    <t>Veste de travail homme</t>
  </si>
  <si>
    <t>oui</t>
  </si>
  <si>
    <t>S à 4XL</t>
  </si>
  <si>
    <t>S à 3XL</t>
  </si>
  <si>
    <t>S à 6XL</t>
  </si>
  <si>
    <t>Veste softshell homme</t>
  </si>
  <si>
    <t>S à 5XL</t>
  </si>
  <si>
    <t>Veste softshell femme</t>
  </si>
  <si>
    <t>Parka homme</t>
  </si>
  <si>
    <t>Parka femme</t>
  </si>
  <si>
    <t>Veste de travail femme</t>
  </si>
  <si>
    <t>Veste de travail retardant flamme</t>
  </si>
  <si>
    <t>Polaire homme</t>
  </si>
  <si>
    <t>Polaire femme</t>
  </si>
  <si>
    <t>Polos manches courtes homme</t>
  </si>
  <si>
    <t>Polos manches courtes femme</t>
  </si>
  <si>
    <t>Tee-shirt manches longues homme</t>
  </si>
  <si>
    <t>Tee-shirt manches longues femme</t>
  </si>
  <si>
    <t>Polo bicolore - accueil chauffeurs - homme</t>
  </si>
  <si>
    <t>Polo bicolore - accueil chauffeurs - femme</t>
  </si>
  <si>
    <t>Sweat - accueil chauffeurs - homme</t>
  </si>
  <si>
    <t>Sweat - accueil chauffeurs - femme</t>
  </si>
  <si>
    <t>Pantalon toutes saisons homme</t>
  </si>
  <si>
    <t>36-68</t>
  </si>
  <si>
    <t>Pantalon toutes saisons femme</t>
  </si>
  <si>
    <t>Pantalon de travail retardant flamme</t>
  </si>
  <si>
    <t>TU</t>
  </si>
  <si>
    <t>Bonnet</t>
  </si>
  <si>
    <t>Casquette anti-heurt</t>
  </si>
  <si>
    <t>Réglable</t>
  </si>
  <si>
    <t>Casque</t>
  </si>
  <si>
    <t>Casque électricien avec écran facial</t>
  </si>
  <si>
    <t>Gilet haute visibilité orange fluo multipoches</t>
  </si>
  <si>
    <t>Gilet haute visibilité orange fluo - "Intérimaire" ou "Visiteur"</t>
  </si>
  <si>
    <t>Gilet haute visibilité bleu</t>
  </si>
  <si>
    <t>Brassard « garde particulier »</t>
  </si>
  <si>
    <t>Totaux H.T.</t>
  </si>
  <si>
    <t>TVA :</t>
  </si>
  <si>
    <t>%</t>
  </si>
  <si>
    <t>Totaux T.T.C.</t>
  </si>
  <si>
    <t>À _______________________, le  _______________________</t>
  </si>
  <si>
    <t>Logo poitrine + 
logo dos</t>
  </si>
  <si>
    <t>Logo frontal ou flanc droit et gauche</t>
  </si>
  <si>
    <t>Poche genouillère + jambe gauche</t>
  </si>
  <si>
    <t>Tailles souhaitées</t>
  </si>
  <si>
    <t>Tailles proposées</t>
  </si>
  <si>
    <t xml:space="preserve">Conditionnement </t>
  </si>
  <si>
    <t>Durée de validité de l'EPI</t>
  </si>
  <si>
    <t xml:space="preserve">Prix unitaire sans logo  H.T </t>
  </si>
  <si>
    <t>Prix des logos H.T</t>
  </si>
  <si>
    <t>Majoration grandes tailles</t>
  </si>
  <si>
    <t>Délai de livraison en jours calendaires</t>
  </si>
  <si>
    <t>Références</t>
  </si>
  <si>
    <t>Unité</t>
  </si>
  <si>
    <t>50 lavages</t>
  </si>
  <si>
    <t>3XL +15%</t>
  </si>
  <si>
    <t>xxxxx</t>
  </si>
  <si>
    <t>Haut de sous-vêtement thermique homme</t>
  </si>
  <si>
    <t>Haut de sous-vêtement thermique femme</t>
  </si>
  <si>
    <t>Bas de sous-vêtement thermique homme</t>
  </si>
  <si>
    <t>Bas de sous-vêtement thermique femme</t>
  </si>
  <si>
    <t>Genouillères</t>
  </si>
  <si>
    <t>Pantalon de pluie</t>
  </si>
  <si>
    <t xml:space="preserve">Chaussures de sécurité hautes homme </t>
  </si>
  <si>
    <t>39 à 47</t>
  </si>
  <si>
    <t>Chaussures de sécurité hautes femme</t>
  </si>
  <si>
    <t>37 à 42</t>
  </si>
  <si>
    <t>Chaussures de sécurité ville</t>
  </si>
  <si>
    <t>Bottes en cuir</t>
  </si>
  <si>
    <t>37 à 47</t>
  </si>
  <si>
    <t>Cache-cou</t>
  </si>
  <si>
    <t>Lampe frontale</t>
  </si>
  <si>
    <t>Lunettes de protection</t>
  </si>
  <si>
    <t>Bouchons d’oreilles</t>
  </si>
  <si>
    <t>Gants en cuir</t>
  </si>
  <si>
    <t>7 à 12</t>
  </si>
  <si>
    <t>Gants hydrofuges</t>
  </si>
  <si>
    <t>Gants hydrofuges et polaires</t>
  </si>
  <si>
    <t>Gants jetables nitrile non poudrés</t>
  </si>
  <si>
    <t>L</t>
  </si>
  <si>
    <t>Combinaisons jetables</t>
  </si>
  <si>
    <t>XL</t>
  </si>
  <si>
    <t>Gilet de sauvetage</t>
  </si>
  <si>
    <t>Bouée de sauvetage</t>
  </si>
  <si>
    <t>Ø 75 CM</t>
  </si>
  <si>
    <t>Sur-chaussures de sécurité</t>
  </si>
  <si>
    <t>S à XL</t>
  </si>
  <si>
    <t>Frais de remballage des articles personnalisés</t>
  </si>
  <si>
    <t>Frais de prestations techniques de création de logo PORTS DE LILLE sérigraphié</t>
  </si>
  <si>
    <t xml:space="preserve">Frais de prestations techniques de création de logo PORTS DE LILLE brodé </t>
  </si>
  <si>
    <t>Mise à disposition d'un vestiaire pour tous les vêtements et chaussures dans la taille des agents de Ports de Lille pour essayage (tailles communiquées au titulaire)</t>
  </si>
  <si>
    <t>Frais de transport</t>
  </si>
  <si>
    <t>Prix unitaire total H.T. (avec flocage pour les EPI concernés)</t>
  </si>
  <si>
    <t>Frais de colisage (Par salarié : un colis pour la dotation complète et un pour la dotation partielle)</t>
  </si>
  <si>
    <t>Le Titulaire</t>
  </si>
  <si>
    <t xml:space="preserve">Signature précédée de "Lu et approuvé
+ Cachet </t>
  </si>
  <si>
    <t>DÉTAIL QUANTITATIF ESTIMATIF (DQE) - LOT 1</t>
  </si>
  <si>
    <t>RELANCE - ACCORD CADRE A BONS DE COMMANDE DE FOURNITURES DES EPI POUR LES BESOINS DE PORTS DE LILLE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</si>
</sst>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0"/>
      <name val="Aptos"/>
      <family val="2"/>
    </font>
    <font>
      <b/>
      <u/>
      <sz val="15"/>
      <color theme="4" tint="-0.249977111117893"/>
      <name val="Aptos"/>
      <family val="2"/>
    </font>
    <font>
      <sz val="8"/>
      <name val="Aptos"/>
      <family val="2"/>
    </font>
    <font>
      <b/>
      <sz val="13"/>
      <name val="Aptos"/>
      <family val="2"/>
    </font>
    <font>
      <b/>
      <sz val="10"/>
      <color theme="0"/>
      <name val="Aptos"/>
      <family val="2"/>
    </font>
    <font>
      <b/>
      <sz val="10"/>
      <name val="Aptos"/>
      <family val="2"/>
    </font>
    <font>
      <i/>
      <sz val="10"/>
      <name val="Aptos"/>
      <family val="2"/>
    </font>
    <font>
      <sz val="10"/>
      <color indexed="8"/>
      <name val="Arial"/>
      <family val="2"/>
    </font>
    <font>
      <b/>
      <sz val="10"/>
      <color theme="1"/>
      <name val="Aptos"/>
      <family val="2"/>
    </font>
    <font>
      <sz val="10"/>
      <name val="Aptos"/>
      <family val="2"/>
    </font>
    <font>
      <sz val="10"/>
      <color theme="1"/>
      <name val="Aptos"/>
      <family val="2"/>
    </font>
    <font>
      <sz val="10"/>
      <color theme="0"/>
      <name val="Aptos"/>
      <family val="2"/>
    </font>
    <font>
      <b/>
      <sz val="10"/>
      <color rgb="FF000000"/>
      <name val="Aptos"/>
      <family val="2"/>
    </font>
    <font>
      <sz val="1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249977111117893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9" fillId="0" borderId="0"/>
  </cellStyleXfs>
  <cellXfs count="89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3" applyFont="1" applyBorder="1" applyAlignment="1">
      <alignment horizontal="left" vertical="center"/>
    </xf>
    <xf numFmtId="0" fontId="8" fillId="0" borderId="7" xfId="3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6" xfId="3" applyFont="1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1" fillId="0" borderId="8" xfId="4" applyFont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1" fillId="0" borderId="9" xfId="4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1" fillId="0" borderId="10" xfId="4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1" fillId="0" borderId="11" xfId="4" applyFont="1" applyBorder="1" applyAlignment="1">
      <alignment horizontal="left" vertical="center" wrapText="1"/>
    </xf>
    <xf numFmtId="0" fontId="7" fillId="0" borderId="12" xfId="4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11" fillId="0" borderId="0" xfId="4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0" xfId="3" applyFont="1" applyAlignment="1">
      <alignment horizontal="left" vertical="center"/>
    </xf>
    <xf numFmtId="0" fontId="11" fillId="0" borderId="18" xfId="3" applyFont="1" applyBorder="1" applyAlignment="1">
      <alignment horizontal="left" vertical="center"/>
    </xf>
    <xf numFmtId="9" fontId="15" fillId="0" borderId="0" xfId="0" applyNumberFormat="1" applyFont="1" applyAlignment="1">
      <alignment horizontal="right" vertical="center"/>
    </xf>
    <xf numFmtId="0" fontId="15" fillId="0" borderId="20" xfId="0" applyFont="1" applyBorder="1" applyAlignment="1">
      <alignment horizontal="center" vertical="center"/>
    </xf>
    <xf numFmtId="0" fontId="15" fillId="0" borderId="19" xfId="0" applyFont="1" applyBorder="1" applyAlignment="1">
      <alignment vertical="center" wrapText="1"/>
    </xf>
    <xf numFmtId="0" fontId="15" fillId="0" borderId="20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21" xfId="0" applyFont="1" applyBorder="1" applyAlignment="1">
      <alignment vertical="center" wrapText="1"/>
    </xf>
    <xf numFmtId="0" fontId="7" fillId="3" borderId="6" xfId="0" applyFont="1" applyFill="1" applyBorder="1" applyAlignment="1">
      <alignment horizontal="center" vertical="center" textRotation="90" wrapText="1"/>
    </xf>
    <xf numFmtId="0" fontId="6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textRotation="90" wrapText="1"/>
    </xf>
    <xf numFmtId="0" fontId="6" fillId="4" borderId="5" xfId="0" applyFont="1" applyFill="1" applyBorder="1" applyAlignment="1">
      <alignment horizontal="center" vertical="center" textRotation="90" wrapText="1"/>
    </xf>
    <xf numFmtId="7" fontId="13" fillId="4" borderId="15" xfId="1" applyNumberFormat="1" applyFont="1" applyFill="1" applyBorder="1" applyAlignment="1">
      <alignment horizontal="center" vertical="center"/>
    </xf>
    <xf numFmtId="7" fontId="13" fillId="4" borderId="16" xfId="1" applyNumberFormat="1" applyFont="1" applyFill="1" applyBorder="1" applyAlignment="1">
      <alignment horizontal="center" vertical="center"/>
    </xf>
    <xf numFmtId="0" fontId="13" fillId="4" borderId="15" xfId="1" applyNumberFormat="1" applyFont="1" applyFill="1" applyBorder="1" applyAlignment="1">
      <alignment horizontal="center" vertical="center"/>
    </xf>
    <xf numFmtId="0" fontId="13" fillId="4" borderId="16" xfId="1" applyNumberFormat="1" applyFont="1" applyFill="1" applyBorder="1" applyAlignment="1">
      <alignment horizontal="center" vertical="center"/>
    </xf>
    <xf numFmtId="0" fontId="13" fillId="4" borderId="13" xfId="3" applyFont="1" applyFill="1" applyBorder="1" applyAlignment="1">
      <alignment horizontal="center" vertical="center"/>
    </xf>
    <xf numFmtId="0" fontId="11" fillId="0" borderId="20" xfId="3" applyFont="1" applyBorder="1" applyAlignment="1">
      <alignment horizontal="left" vertical="center"/>
    </xf>
    <xf numFmtId="0" fontId="11" fillId="0" borderId="19" xfId="3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8" xfId="4" applyFont="1" applyBorder="1" applyAlignment="1">
      <alignment horizontal="left" vertical="center" wrapText="1"/>
    </xf>
    <xf numFmtId="0" fontId="8" fillId="0" borderId="4" xfId="3" applyFont="1" applyBorder="1" applyAlignment="1">
      <alignment horizontal="center" vertical="center"/>
    </xf>
    <xf numFmtId="44" fontId="8" fillId="0" borderId="4" xfId="1" applyFont="1" applyFill="1" applyBorder="1" applyAlignment="1">
      <alignment horizontal="center" vertical="center"/>
    </xf>
    <xf numFmtId="44" fontId="8" fillId="0" borderId="4" xfId="1" applyFont="1" applyFill="1" applyBorder="1" applyAlignment="1">
      <alignment horizontal="right" vertical="center"/>
    </xf>
    <xf numFmtId="44" fontId="11" fillId="0" borderId="8" xfId="1" applyFont="1" applyFill="1" applyBorder="1" applyAlignment="1">
      <alignment horizontal="left" vertical="center" wrapText="1"/>
    </xf>
    <xf numFmtId="0" fontId="11" fillId="0" borderId="4" xfId="4" applyFont="1" applyBorder="1" applyAlignment="1">
      <alignment horizontal="center" vertical="center" wrapText="1"/>
    </xf>
    <xf numFmtId="0" fontId="11" fillId="0" borderId="9" xfId="4" applyFont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1" fontId="11" fillId="0" borderId="0" xfId="3" applyNumberFormat="1" applyFont="1" applyAlignment="1">
      <alignment horizontal="left" vertical="center"/>
    </xf>
    <xf numFmtId="0" fontId="11" fillId="0" borderId="22" xfId="0" applyFont="1" applyBorder="1" applyAlignment="1">
      <alignment vertical="center"/>
    </xf>
    <xf numFmtId="0" fontId="15" fillId="0" borderId="0" xfId="0" applyFont="1" applyAlignment="1">
      <alignment vertical="center"/>
    </xf>
    <xf numFmtId="1" fontId="15" fillId="0" borderId="0" xfId="0" applyNumberFormat="1" applyFont="1" applyAlignment="1">
      <alignment vertical="center"/>
    </xf>
    <xf numFmtId="7" fontId="13" fillId="4" borderId="4" xfId="1" applyNumberFormat="1" applyFont="1" applyFill="1" applyBorder="1" applyAlignment="1">
      <alignment horizontal="center" vertical="center"/>
    </xf>
    <xf numFmtId="7" fontId="13" fillId="4" borderId="4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textRotation="90"/>
    </xf>
    <xf numFmtId="0" fontId="11" fillId="0" borderId="20" xfId="4" applyFont="1" applyBorder="1" applyAlignment="1">
      <alignment horizontal="left" vertical="center" wrapText="1"/>
    </xf>
    <xf numFmtId="9" fontId="15" fillId="0" borderId="22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9" fontId="11" fillId="3" borderId="14" xfId="2" applyFont="1" applyFill="1" applyBorder="1" applyAlignment="1" applyProtection="1">
      <alignment horizontal="center" vertical="center"/>
      <protection locked="0"/>
    </xf>
    <xf numFmtId="0" fontId="12" fillId="2" borderId="6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7" fontId="12" fillId="2" borderId="4" xfId="1" applyNumberFormat="1" applyFont="1" applyFill="1" applyBorder="1" applyAlignment="1" applyProtection="1">
      <alignment horizontal="center" vertical="center"/>
      <protection locked="0"/>
    </xf>
    <xf numFmtId="44" fontId="12" fillId="2" borderId="4" xfId="1" applyFont="1" applyFill="1" applyBorder="1" applyAlignment="1" applyProtection="1">
      <alignment horizontal="center" vertical="center"/>
      <protection locked="0"/>
    </xf>
    <xf numFmtId="44" fontId="11" fillId="0" borderId="4" xfId="1" applyFont="1" applyFill="1" applyBorder="1" applyAlignment="1" applyProtection="1">
      <alignment horizontal="left" vertical="center" wrapText="1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 applyProtection="1">
      <alignment horizontal="center" vertical="center" wrapText="1"/>
      <protection locked="0"/>
    </xf>
    <xf numFmtId="0" fontId="11" fillId="2" borderId="4" xfId="0" quotePrefix="1" applyFont="1" applyFill="1" applyBorder="1" applyAlignment="1" applyProtection="1">
      <alignment horizontal="center" vertical="center" wrapText="1"/>
      <protection locked="0"/>
    </xf>
    <xf numFmtId="0" fontId="11" fillId="2" borderId="5" xfId="0" quotePrefix="1" applyFont="1" applyFill="1" applyBorder="1" applyAlignment="1" applyProtection="1">
      <alignment horizontal="center" vertical="center" wrapText="1"/>
      <protection locked="0"/>
    </xf>
    <xf numFmtId="0" fontId="11" fillId="0" borderId="4" xfId="3" quotePrefix="1" applyFont="1" applyBorder="1" applyAlignment="1" applyProtection="1">
      <alignment horizontal="center" vertical="center"/>
      <protection locked="0"/>
    </xf>
    <xf numFmtId="0" fontId="11" fillId="0" borderId="5" xfId="3" quotePrefix="1" applyFont="1" applyBorder="1" applyAlignment="1" applyProtection="1">
      <alignment horizontal="center" vertical="center"/>
      <protection locked="0"/>
    </xf>
    <xf numFmtId="0" fontId="11" fillId="0" borderId="4" xfId="3" applyFont="1" applyBorder="1" applyAlignment="1" applyProtection="1">
      <alignment horizontal="center" vertical="center"/>
      <protection locked="0"/>
    </xf>
    <xf numFmtId="0" fontId="11" fillId="0" borderId="5" xfId="3" applyFont="1" applyBorder="1" applyAlignment="1" applyProtection="1">
      <alignment horizontal="center" vertical="center"/>
      <protection locked="0"/>
    </xf>
    <xf numFmtId="0" fontId="11" fillId="0" borderId="17" xfId="3" applyFont="1" applyBorder="1" applyAlignment="1" applyProtection="1">
      <alignment horizontal="left" vertical="center"/>
      <protection locked="0"/>
    </xf>
    <xf numFmtId="0" fontId="8" fillId="0" borderId="4" xfId="0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/>
    </xf>
    <xf numFmtId="0" fontId="13" fillId="4" borderId="13" xfId="3" applyFont="1" applyFill="1" applyBorder="1" applyAlignment="1">
      <alignment horizontal="center" vertical="center"/>
    </xf>
    <xf numFmtId="0" fontId="13" fillId="4" borderId="14" xfId="3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</cellXfs>
  <cellStyles count="5">
    <cellStyle name="Monétaire" xfId="1" builtinId="4"/>
    <cellStyle name="Normal" xfId="0" builtinId="0"/>
    <cellStyle name="Normal_20 04" xfId="4" xr:uid="{51901607-1F22-46DC-A6F4-52F9725C6CB5}"/>
    <cellStyle name="Normal_Feuil1" xfId="3" xr:uid="{9102629C-3301-4B01-84DB-AB336F926FB8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55245</xdr:rowOff>
    </xdr:from>
    <xdr:to>
      <xdr:col>1</xdr:col>
      <xdr:colOff>1386840</xdr:colOff>
      <xdr:row>4</xdr:row>
      <xdr:rowOff>174704</xdr:rowOff>
    </xdr:to>
    <xdr:pic>
      <xdr:nvPicPr>
        <xdr:cNvPr id="2" name="Image 2" descr="Résultat de recherche d'images pour &quot;ports de lille&quot;">
          <a:extLst>
            <a:ext uri="{FF2B5EF4-FFF2-40B4-BE49-F238E27FC236}">
              <a16:creationId xmlns:a16="http://schemas.microsoft.com/office/drawing/2014/main" id="{239330A6-7008-4559-A3DD-390ABE135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2895"/>
          <a:ext cx="1718310" cy="8719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4C85B-15A9-4F41-9F70-CF5FD957E427}">
  <sheetPr>
    <pageSetUpPr fitToPage="1"/>
  </sheetPr>
  <dimension ref="A1:Q74"/>
  <sheetViews>
    <sheetView tabSelected="1" topLeftCell="A23" workbookViewId="0">
      <selection activeCell="H8" sqref="H8"/>
    </sheetView>
  </sheetViews>
  <sheetFormatPr baseColWidth="10" defaultRowHeight="14.4" x14ac:dyDescent="0.3"/>
  <cols>
    <col min="1" max="1" width="4.77734375" customWidth="1"/>
    <col min="2" max="2" width="50.44140625" customWidth="1"/>
    <col min="3" max="5" width="7.5546875" customWidth="1"/>
    <col min="6" max="6" width="5.88671875" customWidth="1"/>
    <col min="7" max="8" width="8.109375" customWidth="1"/>
    <col min="9" max="9" width="8" customWidth="1"/>
    <col min="10" max="10" width="9.33203125" customWidth="1"/>
    <col min="11" max="14" width="11.44140625" customWidth="1"/>
    <col min="16" max="16" width="7" customWidth="1"/>
    <col min="17" max="17" width="17.88671875" customWidth="1"/>
  </cols>
  <sheetData>
    <row r="1" spans="1:17" ht="100.05" customHeight="1" x14ac:dyDescent="0.3">
      <c r="A1" s="82" t="s">
        <v>104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9.8" x14ac:dyDescent="0.3">
      <c r="A2" s="83" t="s">
        <v>103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ht="19.8" x14ac:dyDescent="0.3">
      <c r="A3" s="83" t="s">
        <v>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ht="20.399999999999999" thickBo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43"/>
      <c r="Q4" s="43"/>
    </row>
    <row r="5" spans="1:17" ht="20.399999999999999" thickTop="1" x14ac:dyDescent="0.3">
      <c r="A5" s="2"/>
      <c r="B5" s="3"/>
      <c r="C5" s="1"/>
      <c r="D5" s="1"/>
      <c r="E5" s="1"/>
      <c r="F5" s="1"/>
      <c r="G5" s="1"/>
      <c r="H5" s="84" t="s">
        <v>1</v>
      </c>
      <c r="I5" s="85"/>
      <c r="J5" s="85"/>
      <c r="K5" s="85"/>
      <c r="L5" s="85"/>
      <c r="M5" s="85"/>
      <c r="N5" s="85"/>
      <c r="O5" s="85"/>
      <c r="P5" s="85"/>
      <c r="Q5" s="86"/>
    </row>
    <row r="6" spans="1:17" ht="94.8" customHeight="1" x14ac:dyDescent="0.3">
      <c r="A6" s="33" t="s">
        <v>2</v>
      </c>
      <c r="B6" s="33" t="s">
        <v>3</v>
      </c>
      <c r="C6" s="34" t="s">
        <v>48</v>
      </c>
      <c r="D6" s="34" t="s">
        <v>49</v>
      </c>
      <c r="E6" s="34" t="s">
        <v>50</v>
      </c>
      <c r="F6" s="34" t="s">
        <v>4</v>
      </c>
      <c r="G6" s="35" t="s">
        <v>51</v>
      </c>
      <c r="H6" s="32" t="s">
        <v>52</v>
      </c>
      <c r="I6" s="58" t="s">
        <v>53</v>
      </c>
      <c r="J6" s="58" t="s">
        <v>54</v>
      </c>
      <c r="K6" s="58" t="s">
        <v>55</v>
      </c>
      <c r="L6" s="58" t="s">
        <v>56</v>
      </c>
      <c r="M6" s="34" t="s">
        <v>99</v>
      </c>
      <c r="N6" s="34" t="s">
        <v>5</v>
      </c>
      <c r="O6" s="58" t="s">
        <v>57</v>
      </c>
      <c r="P6" s="58" t="s">
        <v>58</v>
      </c>
      <c r="Q6" s="59" t="s">
        <v>59</v>
      </c>
    </row>
    <row r="7" spans="1:17" x14ac:dyDescent="0.3">
      <c r="A7" s="4" t="s">
        <v>6</v>
      </c>
      <c r="B7" s="5" t="s">
        <v>7</v>
      </c>
      <c r="C7" s="6" t="s">
        <v>8</v>
      </c>
      <c r="D7" s="44"/>
      <c r="E7" s="44"/>
      <c r="F7" s="6">
        <v>2</v>
      </c>
      <c r="G7" s="7" t="s">
        <v>9</v>
      </c>
      <c r="H7" s="8" t="s">
        <v>10</v>
      </c>
      <c r="I7" s="4" t="s">
        <v>60</v>
      </c>
      <c r="J7" s="45" t="s">
        <v>61</v>
      </c>
      <c r="K7" s="46">
        <v>15</v>
      </c>
      <c r="L7" s="47">
        <v>2</v>
      </c>
      <c r="M7" s="56">
        <f>K7+L7</f>
        <v>17</v>
      </c>
      <c r="N7" s="57">
        <f>M7*F7</f>
        <v>34</v>
      </c>
      <c r="O7" s="78" t="s">
        <v>62</v>
      </c>
      <c r="P7" s="78">
        <v>10</v>
      </c>
      <c r="Q7" s="79" t="s">
        <v>63</v>
      </c>
    </row>
    <row r="8" spans="1:17" x14ac:dyDescent="0.3">
      <c r="A8" s="9">
        <v>1</v>
      </c>
      <c r="B8" s="10" t="s">
        <v>64</v>
      </c>
      <c r="C8" s="11"/>
      <c r="D8" s="11"/>
      <c r="E8" s="11"/>
      <c r="F8" s="12">
        <v>78</v>
      </c>
      <c r="G8" s="13" t="s">
        <v>9</v>
      </c>
      <c r="H8" s="64"/>
      <c r="I8" s="65"/>
      <c r="J8" s="66"/>
      <c r="K8" s="67"/>
      <c r="L8" s="48"/>
      <c r="M8" s="56">
        <f t="shared" ref="M8:M33" si="0">SUM(K8:L8)</f>
        <v>0</v>
      </c>
      <c r="N8" s="57">
        <f>M8*F8</f>
        <v>0</v>
      </c>
      <c r="O8" s="69"/>
      <c r="P8" s="69"/>
      <c r="Q8" s="70"/>
    </row>
    <row r="9" spans="1:17" x14ac:dyDescent="0.3">
      <c r="A9" s="9">
        <v>1</v>
      </c>
      <c r="B9" s="10" t="s">
        <v>65</v>
      </c>
      <c r="C9" s="11"/>
      <c r="D9" s="11"/>
      <c r="E9" s="11"/>
      <c r="F9" s="12">
        <v>6</v>
      </c>
      <c r="G9" s="13" t="s">
        <v>11</v>
      </c>
      <c r="H9" s="64"/>
      <c r="I9" s="65"/>
      <c r="J9" s="66"/>
      <c r="K9" s="67"/>
      <c r="L9" s="48"/>
      <c r="M9" s="56">
        <f t="shared" si="0"/>
        <v>0</v>
      </c>
      <c r="N9" s="57">
        <f t="shared" ref="N9:N33" si="1">M9*F9</f>
        <v>0</v>
      </c>
      <c r="O9" s="69"/>
      <c r="P9" s="69"/>
      <c r="Q9" s="70"/>
    </row>
    <row r="10" spans="1:17" x14ac:dyDescent="0.3">
      <c r="A10" s="9">
        <v>2</v>
      </c>
      <c r="B10" s="10" t="s">
        <v>66</v>
      </c>
      <c r="C10" s="11"/>
      <c r="D10" s="11"/>
      <c r="E10" s="11"/>
      <c r="F10" s="12">
        <v>78</v>
      </c>
      <c r="G10" s="13" t="s">
        <v>9</v>
      </c>
      <c r="H10" s="64"/>
      <c r="I10" s="65"/>
      <c r="J10" s="66"/>
      <c r="K10" s="67"/>
      <c r="L10" s="48"/>
      <c r="M10" s="56">
        <f t="shared" si="0"/>
        <v>0</v>
      </c>
      <c r="N10" s="57">
        <f t="shared" si="1"/>
        <v>0</v>
      </c>
      <c r="O10" s="71"/>
      <c r="P10" s="71"/>
      <c r="Q10" s="72"/>
    </row>
    <row r="11" spans="1:17" x14ac:dyDescent="0.3">
      <c r="A11" s="9">
        <v>2</v>
      </c>
      <c r="B11" s="10" t="s">
        <v>67</v>
      </c>
      <c r="C11" s="11"/>
      <c r="D11" s="11"/>
      <c r="E11" s="11"/>
      <c r="F11" s="12">
        <v>6</v>
      </c>
      <c r="G11" s="13" t="s">
        <v>11</v>
      </c>
      <c r="H11" s="64"/>
      <c r="I11" s="65"/>
      <c r="J11" s="66"/>
      <c r="K11" s="67"/>
      <c r="L11" s="48"/>
      <c r="M11" s="56">
        <f t="shared" si="0"/>
        <v>0</v>
      </c>
      <c r="N11" s="57">
        <f t="shared" si="1"/>
        <v>0</v>
      </c>
      <c r="O11" s="71"/>
      <c r="P11" s="71"/>
      <c r="Q11" s="72"/>
    </row>
    <row r="12" spans="1:17" x14ac:dyDescent="0.3">
      <c r="A12" s="9">
        <v>3</v>
      </c>
      <c r="B12" s="10" t="s">
        <v>12</v>
      </c>
      <c r="C12" s="14" t="s">
        <v>8</v>
      </c>
      <c r="D12" s="11"/>
      <c r="E12" s="11"/>
      <c r="F12" s="12">
        <v>96</v>
      </c>
      <c r="G12" s="13" t="s">
        <v>13</v>
      </c>
      <c r="H12" s="64"/>
      <c r="I12" s="65"/>
      <c r="J12" s="66"/>
      <c r="K12" s="67"/>
      <c r="L12" s="68"/>
      <c r="M12" s="56">
        <f t="shared" si="0"/>
        <v>0</v>
      </c>
      <c r="N12" s="57">
        <f t="shared" si="1"/>
        <v>0</v>
      </c>
      <c r="O12" s="69"/>
      <c r="P12" s="69"/>
      <c r="Q12" s="70"/>
    </row>
    <row r="13" spans="1:17" x14ac:dyDescent="0.3">
      <c r="A13" s="9">
        <v>3</v>
      </c>
      <c r="B13" s="10" t="s">
        <v>14</v>
      </c>
      <c r="C13" s="14" t="s">
        <v>8</v>
      </c>
      <c r="D13" s="11"/>
      <c r="E13" s="11"/>
      <c r="F13" s="12">
        <v>6</v>
      </c>
      <c r="G13" s="13" t="s">
        <v>13</v>
      </c>
      <c r="H13" s="64"/>
      <c r="I13" s="65"/>
      <c r="J13" s="66"/>
      <c r="K13" s="67"/>
      <c r="L13" s="68"/>
      <c r="M13" s="56">
        <f t="shared" si="0"/>
        <v>0</v>
      </c>
      <c r="N13" s="57">
        <f t="shared" si="1"/>
        <v>0</v>
      </c>
      <c r="O13" s="69"/>
      <c r="P13" s="69"/>
      <c r="Q13" s="70"/>
    </row>
    <row r="14" spans="1:17" x14ac:dyDescent="0.3">
      <c r="A14" s="9">
        <v>4</v>
      </c>
      <c r="B14" s="15" t="s">
        <v>15</v>
      </c>
      <c r="C14" s="14" t="s">
        <v>8</v>
      </c>
      <c r="D14" s="11"/>
      <c r="E14" s="11"/>
      <c r="F14" s="12">
        <v>111</v>
      </c>
      <c r="G14" s="13" t="s">
        <v>9</v>
      </c>
      <c r="H14" s="64"/>
      <c r="I14" s="65"/>
      <c r="J14" s="66"/>
      <c r="K14" s="67"/>
      <c r="L14" s="68"/>
      <c r="M14" s="56">
        <f t="shared" si="0"/>
        <v>0</v>
      </c>
      <c r="N14" s="57">
        <f t="shared" si="1"/>
        <v>0</v>
      </c>
      <c r="O14" s="71"/>
      <c r="P14" s="71"/>
      <c r="Q14" s="72"/>
    </row>
    <row r="15" spans="1:17" x14ac:dyDescent="0.3">
      <c r="A15" s="9">
        <v>4</v>
      </c>
      <c r="B15" s="15" t="s">
        <v>16</v>
      </c>
      <c r="C15" s="14" t="s">
        <v>8</v>
      </c>
      <c r="D15" s="11"/>
      <c r="E15" s="11"/>
      <c r="F15" s="12">
        <v>18</v>
      </c>
      <c r="G15" s="13" t="s">
        <v>11</v>
      </c>
      <c r="H15" s="64"/>
      <c r="I15" s="65"/>
      <c r="J15" s="66"/>
      <c r="K15" s="67"/>
      <c r="L15" s="68"/>
      <c r="M15" s="56">
        <f t="shared" si="0"/>
        <v>0</v>
      </c>
      <c r="N15" s="57">
        <f t="shared" si="1"/>
        <v>0</v>
      </c>
      <c r="O15" s="71"/>
      <c r="P15" s="71"/>
      <c r="Q15" s="72"/>
    </row>
    <row r="16" spans="1:17" x14ac:dyDescent="0.3">
      <c r="A16" s="9">
        <v>5</v>
      </c>
      <c r="B16" s="15" t="s">
        <v>7</v>
      </c>
      <c r="C16" s="14" t="s">
        <v>8</v>
      </c>
      <c r="D16" s="11"/>
      <c r="E16" s="11"/>
      <c r="F16" s="12">
        <v>131</v>
      </c>
      <c r="G16" s="13" t="s">
        <v>9</v>
      </c>
      <c r="H16" s="64"/>
      <c r="I16" s="65"/>
      <c r="J16" s="66"/>
      <c r="K16" s="67"/>
      <c r="L16" s="68"/>
      <c r="M16" s="56">
        <f t="shared" si="0"/>
        <v>0</v>
      </c>
      <c r="N16" s="57">
        <f t="shared" si="1"/>
        <v>0</v>
      </c>
      <c r="O16" s="69"/>
      <c r="P16" s="69"/>
      <c r="Q16" s="70"/>
    </row>
    <row r="17" spans="1:17" x14ac:dyDescent="0.3">
      <c r="A17" s="9">
        <v>5</v>
      </c>
      <c r="B17" s="15" t="s">
        <v>17</v>
      </c>
      <c r="C17" s="14" t="s">
        <v>8</v>
      </c>
      <c r="D17" s="11"/>
      <c r="E17" s="11"/>
      <c r="F17" s="12">
        <v>4</v>
      </c>
      <c r="G17" s="13" t="s">
        <v>9</v>
      </c>
      <c r="H17" s="64"/>
      <c r="I17" s="65"/>
      <c r="J17" s="66"/>
      <c r="K17" s="67"/>
      <c r="L17" s="68"/>
      <c r="M17" s="56">
        <f t="shared" si="0"/>
        <v>0</v>
      </c>
      <c r="N17" s="57">
        <f t="shared" si="1"/>
        <v>0</v>
      </c>
      <c r="O17" s="69"/>
      <c r="P17" s="69"/>
      <c r="Q17" s="70"/>
    </row>
    <row r="18" spans="1:17" x14ac:dyDescent="0.3">
      <c r="A18" s="9">
        <v>6</v>
      </c>
      <c r="B18" s="15" t="s">
        <v>18</v>
      </c>
      <c r="C18" s="14" t="s">
        <v>8</v>
      </c>
      <c r="D18" s="11"/>
      <c r="E18" s="11"/>
      <c r="F18" s="12">
        <v>9</v>
      </c>
      <c r="G18" s="13" t="s">
        <v>9</v>
      </c>
      <c r="H18" s="64"/>
      <c r="I18" s="65"/>
      <c r="J18" s="66"/>
      <c r="K18" s="67"/>
      <c r="L18" s="68"/>
      <c r="M18" s="56">
        <f t="shared" si="0"/>
        <v>0</v>
      </c>
      <c r="N18" s="57">
        <f t="shared" si="1"/>
        <v>0</v>
      </c>
      <c r="O18" s="73"/>
      <c r="P18" s="73"/>
      <c r="Q18" s="74"/>
    </row>
    <row r="19" spans="1:17" x14ac:dyDescent="0.3">
      <c r="A19" s="9">
        <v>7</v>
      </c>
      <c r="B19" s="15" t="s">
        <v>19</v>
      </c>
      <c r="C19" s="14" t="s">
        <v>8</v>
      </c>
      <c r="D19" s="11"/>
      <c r="E19" s="11"/>
      <c r="F19" s="12">
        <v>104</v>
      </c>
      <c r="G19" s="13" t="s">
        <v>9</v>
      </c>
      <c r="H19" s="64"/>
      <c r="I19" s="65"/>
      <c r="J19" s="66"/>
      <c r="K19" s="67"/>
      <c r="L19" s="68"/>
      <c r="M19" s="56">
        <f t="shared" si="0"/>
        <v>0</v>
      </c>
      <c r="N19" s="57">
        <f t="shared" si="1"/>
        <v>0</v>
      </c>
      <c r="O19" s="73"/>
      <c r="P19" s="73"/>
      <c r="Q19" s="74"/>
    </row>
    <row r="20" spans="1:17" x14ac:dyDescent="0.3">
      <c r="A20" s="9">
        <v>7</v>
      </c>
      <c r="B20" s="15" t="s">
        <v>20</v>
      </c>
      <c r="C20" s="14" t="s">
        <v>8</v>
      </c>
      <c r="D20" s="11"/>
      <c r="E20" s="11"/>
      <c r="F20" s="12">
        <v>13</v>
      </c>
      <c r="G20" s="13" t="s">
        <v>11</v>
      </c>
      <c r="H20" s="64"/>
      <c r="I20" s="65"/>
      <c r="J20" s="66"/>
      <c r="K20" s="67"/>
      <c r="L20" s="68"/>
      <c r="M20" s="56">
        <f t="shared" si="0"/>
        <v>0</v>
      </c>
      <c r="N20" s="57">
        <f t="shared" si="1"/>
        <v>0</v>
      </c>
      <c r="O20" s="73"/>
      <c r="P20" s="73"/>
      <c r="Q20" s="74"/>
    </row>
    <row r="21" spans="1:17" x14ac:dyDescent="0.3">
      <c r="A21" s="9">
        <v>8</v>
      </c>
      <c r="B21" s="15" t="s">
        <v>21</v>
      </c>
      <c r="C21" s="14" t="s">
        <v>8</v>
      </c>
      <c r="D21" s="11"/>
      <c r="E21" s="11"/>
      <c r="F21" s="12">
        <v>389</v>
      </c>
      <c r="G21" s="13" t="s">
        <v>9</v>
      </c>
      <c r="H21" s="64"/>
      <c r="I21" s="65"/>
      <c r="J21" s="66"/>
      <c r="K21" s="67"/>
      <c r="L21" s="68"/>
      <c r="M21" s="56">
        <f t="shared" si="0"/>
        <v>0</v>
      </c>
      <c r="N21" s="57">
        <f t="shared" si="1"/>
        <v>0</v>
      </c>
      <c r="O21" s="73"/>
      <c r="P21" s="73"/>
      <c r="Q21" s="74"/>
    </row>
    <row r="22" spans="1:17" x14ac:dyDescent="0.3">
      <c r="A22" s="9">
        <v>8</v>
      </c>
      <c r="B22" s="15" t="s">
        <v>22</v>
      </c>
      <c r="C22" s="14" t="s">
        <v>8</v>
      </c>
      <c r="D22" s="11"/>
      <c r="E22" s="11"/>
      <c r="F22" s="12">
        <v>7</v>
      </c>
      <c r="G22" s="13" t="s">
        <v>11</v>
      </c>
      <c r="H22" s="64"/>
      <c r="I22" s="65"/>
      <c r="J22" s="66"/>
      <c r="K22" s="67"/>
      <c r="L22" s="68"/>
      <c r="M22" s="56">
        <f t="shared" si="0"/>
        <v>0</v>
      </c>
      <c r="N22" s="57">
        <f t="shared" si="1"/>
        <v>0</v>
      </c>
      <c r="O22" s="73"/>
      <c r="P22" s="73"/>
      <c r="Q22" s="74"/>
    </row>
    <row r="23" spans="1:17" x14ac:dyDescent="0.3">
      <c r="A23" s="9">
        <v>9</v>
      </c>
      <c r="B23" s="15" t="s">
        <v>23</v>
      </c>
      <c r="C23" s="14" t="s">
        <v>8</v>
      </c>
      <c r="D23" s="11"/>
      <c r="E23" s="11"/>
      <c r="F23" s="12">
        <v>149</v>
      </c>
      <c r="G23" s="13" t="s">
        <v>9</v>
      </c>
      <c r="H23" s="64"/>
      <c r="I23" s="65"/>
      <c r="J23" s="66"/>
      <c r="K23" s="67"/>
      <c r="L23" s="68"/>
      <c r="M23" s="56">
        <f t="shared" si="0"/>
        <v>0</v>
      </c>
      <c r="N23" s="57">
        <f t="shared" si="1"/>
        <v>0</v>
      </c>
      <c r="O23" s="73"/>
      <c r="P23" s="73"/>
      <c r="Q23" s="74"/>
    </row>
    <row r="24" spans="1:17" x14ac:dyDescent="0.3">
      <c r="A24" s="9">
        <v>9</v>
      </c>
      <c r="B24" s="15" t="s">
        <v>24</v>
      </c>
      <c r="C24" s="14" t="s">
        <v>8</v>
      </c>
      <c r="D24" s="11"/>
      <c r="E24" s="11"/>
      <c r="F24" s="12">
        <v>13</v>
      </c>
      <c r="G24" s="13" t="s">
        <v>11</v>
      </c>
      <c r="H24" s="64"/>
      <c r="I24" s="65"/>
      <c r="J24" s="66"/>
      <c r="K24" s="67"/>
      <c r="L24" s="68"/>
      <c r="M24" s="56">
        <f t="shared" si="0"/>
        <v>0</v>
      </c>
      <c r="N24" s="57">
        <f t="shared" si="1"/>
        <v>0</v>
      </c>
      <c r="O24" s="75"/>
      <c r="P24" s="75"/>
      <c r="Q24" s="76"/>
    </row>
    <row r="25" spans="1:17" ht="13.8" customHeight="1" x14ac:dyDescent="0.3">
      <c r="A25" s="9">
        <v>10</v>
      </c>
      <c r="B25" s="15" t="s">
        <v>25</v>
      </c>
      <c r="C25" s="14" t="s">
        <v>8</v>
      </c>
      <c r="D25" s="11"/>
      <c r="E25" s="11"/>
      <c r="F25" s="12">
        <v>5</v>
      </c>
      <c r="G25" s="13" t="s">
        <v>9</v>
      </c>
      <c r="H25" s="64"/>
      <c r="I25" s="65"/>
      <c r="J25" s="66"/>
      <c r="K25" s="67"/>
      <c r="L25" s="68"/>
      <c r="M25" s="56">
        <f t="shared" si="0"/>
        <v>0</v>
      </c>
      <c r="N25" s="57">
        <f t="shared" si="1"/>
        <v>0</v>
      </c>
      <c r="O25" s="75"/>
      <c r="P25" s="75"/>
      <c r="Q25" s="76"/>
    </row>
    <row r="26" spans="1:17" x14ac:dyDescent="0.3">
      <c r="A26" s="9">
        <v>10</v>
      </c>
      <c r="B26" s="15" t="s">
        <v>26</v>
      </c>
      <c r="C26" s="14" t="s">
        <v>8</v>
      </c>
      <c r="D26" s="11"/>
      <c r="E26" s="11"/>
      <c r="F26" s="12">
        <v>10</v>
      </c>
      <c r="G26" s="13" t="s">
        <v>11</v>
      </c>
      <c r="H26" s="64"/>
      <c r="I26" s="65"/>
      <c r="J26" s="66"/>
      <c r="K26" s="67"/>
      <c r="L26" s="48"/>
      <c r="M26" s="56">
        <f t="shared" si="0"/>
        <v>0</v>
      </c>
      <c r="N26" s="57">
        <f t="shared" si="1"/>
        <v>0</v>
      </c>
      <c r="O26" s="73"/>
      <c r="P26" s="73"/>
      <c r="Q26" s="74"/>
    </row>
    <row r="27" spans="1:17" x14ac:dyDescent="0.3">
      <c r="A27" s="9">
        <v>11</v>
      </c>
      <c r="B27" s="15" t="s">
        <v>27</v>
      </c>
      <c r="C27" s="14" t="s">
        <v>8</v>
      </c>
      <c r="D27" s="11"/>
      <c r="E27" s="11"/>
      <c r="F27" s="12">
        <v>2</v>
      </c>
      <c r="G27" s="13" t="s">
        <v>9</v>
      </c>
      <c r="H27" s="64"/>
      <c r="I27" s="65"/>
      <c r="J27" s="66"/>
      <c r="K27" s="67"/>
      <c r="L27" s="48"/>
      <c r="M27" s="56">
        <f t="shared" si="0"/>
        <v>0</v>
      </c>
      <c r="N27" s="57">
        <f t="shared" si="1"/>
        <v>0</v>
      </c>
      <c r="O27" s="75"/>
      <c r="P27" s="75"/>
      <c r="Q27" s="76"/>
    </row>
    <row r="28" spans="1:17" x14ac:dyDescent="0.3">
      <c r="A28" s="9">
        <v>12</v>
      </c>
      <c r="B28" s="15" t="s">
        <v>28</v>
      </c>
      <c r="C28" s="14" t="s">
        <v>8</v>
      </c>
      <c r="D28" s="11"/>
      <c r="E28" s="11"/>
      <c r="F28" s="12">
        <v>4</v>
      </c>
      <c r="G28" s="13" t="s">
        <v>11</v>
      </c>
      <c r="H28" s="64"/>
      <c r="I28" s="65"/>
      <c r="J28" s="66"/>
      <c r="K28" s="67"/>
      <c r="L28" s="48"/>
      <c r="M28" s="56">
        <f t="shared" si="0"/>
        <v>0</v>
      </c>
      <c r="N28" s="57">
        <f t="shared" si="1"/>
        <v>0</v>
      </c>
      <c r="O28" s="75"/>
      <c r="P28" s="75"/>
      <c r="Q28" s="76"/>
    </row>
    <row r="29" spans="1:17" x14ac:dyDescent="0.3">
      <c r="A29" s="9">
        <v>12</v>
      </c>
      <c r="B29" s="15" t="s">
        <v>29</v>
      </c>
      <c r="C29" s="11"/>
      <c r="D29" s="11"/>
      <c r="E29" s="49" t="s">
        <v>8</v>
      </c>
      <c r="F29" s="12">
        <v>233</v>
      </c>
      <c r="G29" s="13" t="s">
        <v>30</v>
      </c>
      <c r="H29" s="64"/>
      <c r="I29" s="65"/>
      <c r="J29" s="66"/>
      <c r="K29" s="67"/>
      <c r="L29" s="48"/>
      <c r="M29" s="56">
        <f t="shared" si="0"/>
        <v>0</v>
      </c>
      <c r="N29" s="57">
        <f t="shared" si="1"/>
        <v>0</v>
      </c>
      <c r="O29" s="75"/>
      <c r="P29" s="75"/>
      <c r="Q29" s="76"/>
    </row>
    <row r="30" spans="1:17" x14ac:dyDescent="0.3">
      <c r="A30" s="9">
        <v>12</v>
      </c>
      <c r="B30" s="15" t="s">
        <v>31</v>
      </c>
      <c r="C30" s="11"/>
      <c r="D30" s="11"/>
      <c r="E30" s="49" t="s">
        <v>8</v>
      </c>
      <c r="F30" s="12">
        <v>6</v>
      </c>
      <c r="G30" s="13" t="s">
        <v>30</v>
      </c>
      <c r="H30" s="64"/>
      <c r="I30" s="65"/>
      <c r="J30" s="66"/>
      <c r="K30" s="67"/>
      <c r="L30" s="68"/>
      <c r="M30" s="56">
        <f t="shared" si="0"/>
        <v>0</v>
      </c>
      <c r="N30" s="57">
        <f t="shared" si="1"/>
        <v>0</v>
      </c>
      <c r="O30" s="75"/>
      <c r="P30" s="75"/>
      <c r="Q30" s="76"/>
    </row>
    <row r="31" spans="1:17" x14ac:dyDescent="0.3">
      <c r="A31" s="9">
        <v>13</v>
      </c>
      <c r="B31" s="15" t="s">
        <v>32</v>
      </c>
      <c r="C31" s="11"/>
      <c r="D31" s="11"/>
      <c r="E31" s="49" t="s">
        <v>8</v>
      </c>
      <c r="F31" s="12">
        <v>18</v>
      </c>
      <c r="G31" s="13" t="s">
        <v>30</v>
      </c>
      <c r="H31" s="64"/>
      <c r="I31" s="65"/>
      <c r="J31" s="66"/>
      <c r="K31" s="67"/>
      <c r="L31" s="48"/>
      <c r="M31" s="56">
        <f t="shared" si="0"/>
        <v>0</v>
      </c>
      <c r="N31" s="57">
        <f t="shared" si="1"/>
        <v>0</v>
      </c>
      <c r="O31" s="75"/>
      <c r="P31" s="75"/>
      <c r="Q31" s="76"/>
    </row>
    <row r="32" spans="1:17" x14ac:dyDescent="0.3">
      <c r="A32" s="9">
        <v>14</v>
      </c>
      <c r="B32" s="15" t="s">
        <v>68</v>
      </c>
      <c r="C32" s="11"/>
      <c r="D32" s="11"/>
      <c r="E32" s="11"/>
      <c r="F32" s="12">
        <v>40</v>
      </c>
      <c r="G32" s="13" t="s">
        <v>33</v>
      </c>
      <c r="H32" s="64"/>
      <c r="I32" s="65"/>
      <c r="J32" s="66"/>
      <c r="K32" s="67"/>
      <c r="L32" s="68"/>
      <c r="M32" s="56">
        <f t="shared" si="0"/>
        <v>0</v>
      </c>
      <c r="N32" s="57">
        <f t="shared" si="1"/>
        <v>0</v>
      </c>
      <c r="O32" s="75"/>
      <c r="P32" s="75"/>
      <c r="Q32" s="76"/>
    </row>
    <row r="33" spans="1:17" x14ac:dyDescent="0.3">
      <c r="A33" s="9">
        <v>15</v>
      </c>
      <c r="B33" s="15" t="s">
        <v>69</v>
      </c>
      <c r="C33" s="11"/>
      <c r="D33" s="11"/>
      <c r="E33" s="11"/>
      <c r="F33" s="12">
        <v>40</v>
      </c>
      <c r="G33" s="13" t="s">
        <v>9</v>
      </c>
      <c r="H33" s="64"/>
      <c r="I33" s="65"/>
      <c r="J33" s="66"/>
      <c r="K33" s="67"/>
      <c r="L33" s="68"/>
      <c r="M33" s="56">
        <f t="shared" si="0"/>
        <v>0</v>
      </c>
      <c r="N33" s="57">
        <f t="shared" si="1"/>
        <v>0</v>
      </c>
      <c r="O33" s="75"/>
      <c r="P33" s="75"/>
      <c r="Q33" s="76"/>
    </row>
    <row r="34" spans="1:17" x14ac:dyDescent="0.3">
      <c r="A34" s="9">
        <v>16</v>
      </c>
      <c r="B34" s="15" t="s">
        <v>70</v>
      </c>
      <c r="C34" s="11"/>
      <c r="D34" s="11"/>
      <c r="E34" s="11"/>
      <c r="F34" s="12">
        <v>125</v>
      </c>
      <c r="G34" s="13" t="s">
        <v>71</v>
      </c>
      <c r="H34" s="64"/>
      <c r="I34" s="65"/>
      <c r="J34" s="66"/>
      <c r="K34" s="67"/>
      <c r="L34" s="48"/>
      <c r="M34" s="56">
        <f>SUM(K34:L34)</f>
        <v>0</v>
      </c>
      <c r="N34" s="57">
        <f>M34*F34</f>
        <v>0</v>
      </c>
      <c r="O34" s="69"/>
      <c r="P34" s="69"/>
      <c r="Q34" s="70"/>
    </row>
    <row r="35" spans="1:17" x14ac:dyDescent="0.3">
      <c r="A35" s="9">
        <v>16</v>
      </c>
      <c r="B35" s="15" t="s">
        <v>72</v>
      </c>
      <c r="C35" s="11"/>
      <c r="D35" s="11"/>
      <c r="E35" s="11"/>
      <c r="F35" s="12">
        <v>20</v>
      </c>
      <c r="G35" s="13" t="s">
        <v>73</v>
      </c>
      <c r="H35" s="64"/>
      <c r="I35" s="65"/>
      <c r="J35" s="66"/>
      <c r="K35" s="67"/>
      <c r="L35" s="48"/>
      <c r="M35" s="56">
        <f t="shared" ref="M35:M41" si="2">SUM(K35:L35)</f>
        <v>0</v>
      </c>
      <c r="N35" s="57">
        <f t="shared" ref="N35:N63" si="3">M35*F35</f>
        <v>0</v>
      </c>
      <c r="O35" s="69"/>
      <c r="P35" s="69"/>
      <c r="Q35" s="70"/>
    </row>
    <row r="36" spans="1:17" x14ac:dyDescent="0.3">
      <c r="A36" s="9">
        <v>17</v>
      </c>
      <c r="B36" s="15" t="s">
        <v>74</v>
      </c>
      <c r="C36" s="11"/>
      <c r="D36" s="11"/>
      <c r="E36" s="11"/>
      <c r="F36" s="12">
        <v>2</v>
      </c>
      <c r="G36" s="13" t="s">
        <v>71</v>
      </c>
      <c r="H36" s="64"/>
      <c r="I36" s="65"/>
      <c r="J36" s="66"/>
      <c r="K36" s="67"/>
      <c r="L36" s="48"/>
      <c r="M36" s="56">
        <f t="shared" si="2"/>
        <v>0</v>
      </c>
      <c r="N36" s="57">
        <f t="shared" si="3"/>
        <v>0</v>
      </c>
      <c r="O36" s="71"/>
      <c r="P36" s="71"/>
      <c r="Q36" s="72"/>
    </row>
    <row r="37" spans="1:17" x14ac:dyDescent="0.3">
      <c r="A37" s="9">
        <v>18</v>
      </c>
      <c r="B37" s="15" t="s">
        <v>75</v>
      </c>
      <c r="C37" s="11"/>
      <c r="D37" s="11"/>
      <c r="E37" s="11"/>
      <c r="F37" s="12">
        <v>2</v>
      </c>
      <c r="G37" s="13" t="s">
        <v>76</v>
      </c>
      <c r="H37" s="64"/>
      <c r="I37" s="65"/>
      <c r="J37" s="66"/>
      <c r="K37" s="67"/>
      <c r="L37" s="48"/>
      <c r="M37" s="56">
        <f t="shared" si="2"/>
        <v>0</v>
      </c>
      <c r="N37" s="57">
        <f t="shared" si="3"/>
        <v>0</v>
      </c>
      <c r="O37" s="71"/>
      <c r="P37" s="71"/>
      <c r="Q37" s="72"/>
    </row>
    <row r="38" spans="1:17" x14ac:dyDescent="0.3">
      <c r="A38" s="9">
        <v>19</v>
      </c>
      <c r="B38" s="15" t="s">
        <v>34</v>
      </c>
      <c r="C38" s="11"/>
      <c r="D38" s="16" t="s">
        <v>8</v>
      </c>
      <c r="E38" s="11"/>
      <c r="F38" s="12">
        <v>41</v>
      </c>
      <c r="G38" s="13" t="s">
        <v>33</v>
      </c>
      <c r="H38" s="64"/>
      <c r="I38" s="65"/>
      <c r="J38" s="66"/>
      <c r="K38" s="67"/>
      <c r="L38" s="68"/>
      <c r="M38" s="56">
        <f t="shared" si="2"/>
        <v>0</v>
      </c>
      <c r="N38" s="57">
        <f t="shared" si="3"/>
        <v>0</v>
      </c>
      <c r="O38" s="69"/>
      <c r="P38" s="69"/>
      <c r="Q38" s="70"/>
    </row>
    <row r="39" spans="1:17" x14ac:dyDescent="0.3">
      <c r="A39" s="9">
        <v>20</v>
      </c>
      <c r="B39" s="15" t="s">
        <v>77</v>
      </c>
      <c r="C39" s="11"/>
      <c r="D39" s="11"/>
      <c r="E39" s="11"/>
      <c r="F39" s="12">
        <v>46</v>
      </c>
      <c r="G39" s="13" t="s">
        <v>33</v>
      </c>
      <c r="H39" s="64"/>
      <c r="I39" s="65"/>
      <c r="J39" s="66"/>
      <c r="K39" s="67"/>
      <c r="L39" s="68"/>
      <c r="M39" s="56">
        <f t="shared" si="2"/>
        <v>0</v>
      </c>
      <c r="N39" s="57">
        <f t="shared" si="3"/>
        <v>0</v>
      </c>
      <c r="O39" s="69"/>
      <c r="P39" s="69"/>
      <c r="Q39" s="70"/>
    </row>
    <row r="40" spans="1:17" x14ac:dyDescent="0.3">
      <c r="A40" s="9">
        <v>21</v>
      </c>
      <c r="B40" s="15" t="s">
        <v>35</v>
      </c>
      <c r="C40" s="11"/>
      <c r="D40" s="16" t="s">
        <v>8</v>
      </c>
      <c r="E40" s="11"/>
      <c r="F40" s="12">
        <v>45</v>
      </c>
      <c r="G40" s="14" t="s">
        <v>36</v>
      </c>
      <c r="H40" s="64"/>
      <c r="I40" s="65"/>
      <c r="J40" s="66"/>
      <c r="K40" s="67"/>
      <c r="L40" s="68"/>
      <c r="M40" s="56">
        <f t="shared" si="2"/>
        <v>0</v>
      </c>
      <c r="N40" s="57">
        <f t="shared" si="3"/>
        <v>0</v>
      </c>
      <c r="O40" s="71"/>
      <c r="P40" s="71"/>
      <c r="Q40" s="72"/>
    </row>
    <row r="41" spans="1:17" x14ac:dyDescent="0.3">
      <c r="A41" s="9">
        <v>22</v>
      </c>
      <c r="B41" s="15" t="s">
        <v>37</v>
      </c>
      <c r="C41" s="11"/>
      <c r="D41" s="16" t="s">
        <v>8</v>
      </c>
      <c r="E41" s="11"/>
      <c r="F41" s="12">
        <v>63</v>
      </c>
      <c r="G41" s="14" t="s">
        <v>36</v>
      </c>
      <c r="H41" s="64"/>
      <c r="I41" s="65"/>
      <c r="J41" s="66"/>
      <c r="K41" s="67"/>
      <c r="L41" s="68"/>
      <c r="M41" s="56">
        <f t="shared" si="2"/>
        <v>0</v>
      </c>
      <c r="N41" s="57">
        <f t="shared" si="3"/>
        <v>0</v>
      </c>
      <c r="O41" s="71"/>
      <c r="P41" s="71"/>
      <c r="Q41" s="72"/>
    </row>
    <row r="42" spans="1:17" x14ac:dyDescent="0.3">
      <c r="A42" s="9">
        <v>23</v>
      </c>
      <c r="B42" s="15" t="s">
        <v>38</v>
      </c>
      <c r="C42" s="11"/>
      <c r="D42" s="16" t="s">
        <v>8</v>
      </c>
      <c r="E42" s="11"/>
      <c r="F42" s="12">
        <v>1</v>
      </c>
      <c r="G42" s="14" t="s">
        <v>36</v>
      </c>
      <c r="H42" s="64"/>
      <c r="I42" s="65"/>
      <c r="J42" s="66"/>
      <c r="K42" s="67"/>
      <c r="L42" s="68"/>
      <c r="M42" s="56">
        <f>SUM(K42:L42)</f>
        <v>0</v>
      </c>
      <c r="N42" s="57">
        <f t="shared" si="3"/>
        <v>0</v>
      </c>
      <c r="O42" s="75"/>
      <c r="P42" s="75"/>
      <c r="Q42" s="76"/>
    </row>
    <row r="43" spans="1:17" ht="13.8" customHeight="1" x14ac:dyDescent="0.3">
      <c r="A43" s="9">
        <v>24</v>
      </c>
      <c r="B43" s="15" t="s">
        <v>39</v>
      </c>
      <c r="C43" s="16" t="s">
        <v>8</v>
      </c>
      <c r="D43" s="11"/>
      <c r="E43" s="11"/>
      <c r="F43" s="12">
        <v>49</v>
      </c>
      <c r="G43" s="13" t="s">
        <v>9</v>
      </c>
      <c r="H43" s="64"/>
      <c r="I43" s="65"/>
      <c r="J43" s="66"/>
      <c r="K43" s="67"/>
      <c r="L43" s="68"/>
      <c r="M43" s="56">
        <f t="shared" ref="M43:M48" si="4">SUM(K43:L43)</f>
        <v>0</v>
      </c>
      <c r="N43" s="57">
        <f t="shared" si="3"/>
        <v>0</v>
      </c>
      <c r="O43" s="73"/>
      <c r="P43" s="73"/>
      <c r="Q43" s="74"/>
    </row>
    <row r="44" spans="1:17" ht="13.8" customHeight="1" x14ac:dyDescent="0.3">
      <c r="A44" s="9">
        <v>25</v>
      </c>
      <c r="B44" s="15" t="s">
        <v>40</v>
      </c>
      <c r="C44" s="16" t="s">
        <v>8</v>
      </c>
      <c r="D44" s="11"/>
      <c r="E44" s="11"/>
      <c r="F44" s="12">
        <v>15</v>
      </c>
      <c r="G44" s="13" t="s">
        <v>10</v>
      </c>
      <c r="H44" s="64"/>
      <c r="I44" s="65"/>
      <c r="J44" s="66"/>
      <c r="K44" s="67"/>
      <c r="L44" s="68"/>
      <c r="M44" s="56">
        <f t="shared" si="4"/>
        <v>0</v>
      </c>
      <c r="N44" s="57">
        <f t="shared" si="3"/>
        <v>0</v>
      </c>
      <c r="O44" s="73"/>
      <c r="P44" s="73"/>
      <c r="Q44" s="74"/>
    </row>
    <row r="45" spans="1:17" x14ac:dyDescent="0.3">
      <c r="A45" s="9">
        <v>26</v>
      </c>
      <c r="B45" s="15" t="s">
        <v>41</v>
      </c>
      <c r="C45" s="16" t="s">
        <v>8</v>
      </c>
      <c r="D45" s="11"/>
      <c r="E45" s="11"/>
      <c r="F45" s="12">
        <v>1</v>
      </c>
      <c r="G45" s="13" t="s">
        <v>10</v>
      </c>
      <c r="H45" s="64"/>
      <c r="I45" s="65"/>
      <c r="J45" s="66"/>
      <c r="K45" s="67"/>
      <c r="L45" s="68"/>
      <c r="M45" s="56">
        <f t="shared" si="4"/>
        <v>0</v>
      </c>
      <c r="N45" s="57">
        <f t="shared" si="3"/>
        <v>0</v>
      </c>
      <c r="O45" s="73"/>
      <c r="P45" s="73"/>
      <c r="Q45" s="74"/>
    </row>
    <row r="46" spans="1:17" x14ac:dyDescent="0.3">
      <c r="A46" s="9">
        <v>27</v>
      </c>
      <c r="B46" s="15" t="s">
        <v>78</v>
      </c>
      <c r="C46" s="11"/>
      <c r="D46" s="11"/>
      <c r="E46" s="11"/>
      <c r="F46" s="12">
        <v>10</v>
      </c>
      <c r="G46" s="14" t="s">
        <v>36</v>
      </c>
      <c r="H46" s="64"/>
      <c r="I46" s="65"/>
      <c r="J46" s="66"/>
      <c r="K46" s="67"/>
      <c r="L46" s="68"/>
      <c r="M46" s="56">
        <f t="shared" si="4"/>
        <v>0</v>
      </c>
      <c r="N46" s="57">
        <f t="shared" si="3"/>
        <v>0</v>
      </c>
      <c r="O46" s="73"/>
      <c r="P46" s="73"/>
      <c r="Q46" s="74"/>
    </row>
    <row r="47" spans="1:17" x14ac:dyDescent="0.3">
      <c r="A47" s="9">
        <v>28</v>
      </c>
      <c r="B47" s="15" t="s">
        <v>79</v>
      </c>
      <c r="C47" s="11"/>
      <c r="D47" s="11"/>
      <c r="E47" s="11"/>
      <c r="F47" s="12">
        <v>1</v>
      </c>
      <c r="G47" s="13" t="s">
        <v>33</v>
      </c>
      <c r="H47" s="64"/>
      <c r="I47" s="65"/>
      <c r="J47" s="66"/>
      <c r="K47" s="67"/>
      <c r="L47" s="68"/>
      <c r="M47" s="56">
        <f t="shared" si="4"/>
        <v>0</v>
      </c>
      <c r="N47" s="57">
        <f t="shared" si="3"/>
        <v>0</v>
      </c>
      <c r="O47" s="73"/>
      <c r="P47" s="73"/>
      <c r="Q47" s="74"/>
    </row>
    <row r="48" spans="1:17" x14ac:dyDescent="0.3">
      <c r="A48" s="9">
        <v>29</v>
      </c>
      <c r="B48" s="15" t="s">
        <v>80</v>
      </c>
      <c r="C48" s="11"/>
      <c r="D48" s="11"/>
      <c r="E48" s="11"/>
      <c r="F48" s="12">
        <v>1</v>
      </c>
      <c r="G48" s="13" t="s">
        <v>33</v>
      </c>
      <c r="H48" s="64"/>
      <c r="I48" s="65"/>
      <c r="J48" s="66"/>
      <c r="K48" s="67"/>
      <c r="L48" s="68"/>
      <c r="M48" s="56">
        <f t="shared" si="4"/>
        <v>0</v>
      </c>
      <c r="N48" s="57">
        <f t="shared" si="3"/>
        <v>0</v>
      </c>
      <c r="O48" s="73"/>
      <c r="P48" s="73"/>
      <c r="Q48" s="74"/>
    </row>
    <row r="49" spans="1:17" x14ac:dyDescent="0.3">
      <c r="A49" s="9">
        <v>30</v>
      </c>
      <c r="B49" s="15" t="s">
        <v>81</v>
      </c>
      <c r="C49" s="11"/>
      <c r="D49" s="11"/>
      <c r="E49" s="11"/>
      <c r="F49" s="12">
        <v>300</v>
      </c>
      <c r="G49" s="13" t="s">
        <v>82</v>
      </c>
      <c r="H49" s="64"/>
      <c r="I49" s="65"/>
      <c r="J49" s="66"/>
      <c r="K49" s="67"/>
      <c r="L49" s="68"/>
      <c r="M49" s="56">
        <f>SUM(K49:L49)</f>
        <v>0</v>
      </c>
      <c r="N49" s="57">
        <f t="shared" si="3"/>
        <v>0</v>
      </c>
      <c r="O49" s="75"/>
      <c r="P49" s="75"/>
      <c r="Q49" s="76"/>
    </row>
    <row r="50" spans="1:17" x14ac:dyDescent="0.3">
      <c r="A50" s="9">
        <v>31</v>
      </c>
      <c r="B50" s="15" t="s">
        <v>83</v>
      </c>
      <c r="C50" s="11"/>
      <c r="D50" s="11"/>
      <c r="E50" s="11"/>
      <c r="F50" s="12">
        <v>300</v>
      </c>
      <c r="G50" s="13" t="s">
        <v>82</v>
      </c>
      <c r="H50" s="64"/>
      <c r="I50" s="65"/>
      <c r="J50" s="66"/>
      <c r="K50" s="67"/>
      <c r="L50" s="48"/>
      <c r="M50" s="56">
        <f>SUM(K50:L50)</f>
        <v>0</v>
      </c>
      <c r="N50" s="57">
        <f t="shared" si="3"/>
        <v>0</v>
      </c>
      <c r="O50" s="73"/>
      <c r="P50" s="73"/>
      <c r="Q50" s="74"/>
    </row>
    <row r="51" spans="1:17" x14ac:dyDescent="0.3">
      <c r="A51" s="9">
        <v>32</v>
      </c>
      <c r="B51" s="15" t="s">
        <v>84</v>
      </c>
      <c r="C51" s="11"/>
      <c r="D51" s="11"/>
      <c r="E51" s="11"/>
      <c r="F51" s="12">
        <v>200</v>
      </c>
      <c r="G51" s="13" t="s">
        <v>82</v>
      </c>
      <c r="H51" s="64"/>
      <c r="I51" s="65"/>
      <c r="J51" s="66"/>
      <c r="K51" s="67"/>
      <c r="L51" s="48"/>
      <c r="M51" s="56">
        <f t="shared" ref="M51:M63" si="5">SUM(K51:L51)</f>
        <v>0</v>
      </c>
      <c r="N51" s="57">
        <f t="shared" si="3"/>
        <v>0</v>
      </c>
      <c r="O51" s="75"/>
      <c r="P51" s="75"/>
      <c r="Q51" s="76"/>
    </row>
    <row r="52" spans="1:17" x14ac:dyDescent="0.3">
      <c r="A52" s="9">
        <v>33</v>
      </c>
      <c r="B52" s="15" t="s">
        <v>85</v>
      </c>
      <c r="C52" s="11"/>
      <c r="D52" s="11"/>
      <c r="E52" s="11"/>
      <c r="F52" s="12">
        <v>300</v>
      </c>
      <c r="G52" s="13" t="s">
        <v>86</v>
      </c>
      <c r="H52" s="64"/>
      <c r="I52" s="65"/>
      <c r="J52" s="66"/>
      <c r="K52" s="67"/>
      <c r="L52" s="48"/>
      <c r="M52" s="56">
        <f t="shared" si="5"/>
        <v>0</v>
      </c>
      <c r="N52" s="57">
        <f t="shared" si="3"/>
        <v>0</v>
      </c>
      <c r="O52" s="75"/>
      <c r="P52" s="75"/>
      <c r="Q52" s="76"/>
    </row>
    <row r="53" spans="1:17" x14ac:dyDescent="0.3">
      <c r="A53" s="9">
        <v>34</v>
      </c>
      <c r="B53" s="15" t="s">
        <v>87</v>
      </c>
      <c r="C53" s="11"/>
      <c r="D53" s="11"/>
      <c r="E53" s="11"/>
      <c r="F53" s="12">
        <v>100</v>
      </c>
      <c r="G53" s="13" t="s">
        <v>88</v>
      </c>
      <c r="H53" s="64"/>
      <c r="I53" s="65"/>
      <c r="J53" s="66"/>
      <c r="K53" s="67"/>
      <c r="L53" s="48"/>
      <c r="M53" s="56">
        <f t="shared" si="5"/>
        <v>0</v>
      </c>
      <c r="N53" s="57">
        <f t="shared" si="3"/>
        <v>0</v>
      </c>
      <c r="O53" s="75"/>
      <c r="P53" s="75"/>
      <c r="Q53" s="76"/>
    </row>
    <row r="54" spans="1:17" x14ac:dyDescent="0.3">
      <c r="A54" s="9">
        <v>35</v>
      </c>
      <c r="B54" s="15" t="s">
        <v>89</v>
      </c>
      <c r="C54" s="11"/>
      <c r="D54" s="11"/>
      <c r="E54" s="11"/>
      <c r="F54" s="12">
        <v>1</v>
      </c>
      <c r="G54" s="13" t="s">
        <v>33</v>
      </c>
      <c r="H54" s="64"/>
      <c r="I54" s="65"/>
      <c r="J54" s="66"/>
      <c r="K54" s="67"/>
      <c r="L54" s="68"/>
      <c r="M54" s="56">
        <f t="shared" si="5"/>
        <v>0</v>
      </c>
      <c r="N54" s="57">
        <f t="shared" si="3"/>
        <v>0</v>
      </c>
      <c r="O54" s="75"/>
      <c r="P54" s="75"/>
      <c r="Q54" s="76"/>
    </row>
    <row r="55" spans="1:17" x14ac:dyDescent="0.3">
      <c r="A55" s="9">
        <v>36</v>
      </c>
      <c r="B55" s="15" t="s">
        <v>90</v>
      </c>
      <c r="C55" s="11"/>
      <c r="D55" s="11"/>
      <c r="E55" s="11"/>
      <c r="F55" s="12">
        <v>1</v>
      </c>
      <c r="G55" s="50" t="s">
        <v>91</v>
      </c>
      <c r="H55" s="64"/>
      <c r="I55" s="65"/>
      <c r="J55" s="66"/>
      <c r="K55" s="67"/>
      <c r="L55" s="48"/>
      <c r="M55" s="56">
        <f t="shared" si="5"/>
        <v>0</v>
      </c>
      <c r="N55" s="57">
        <f t="shared" si="3"/>
        <v>0</v>
      </c>
      <c r="O55" s="75"/>
      <c r="P55" s="75"/>
      <c r="Q55" s="76"/>
    </row>
    <row r="56" spans="1:17" x14ac:dyDescent="0.3">
      <c r="A56" s="9">
        <v>37</v>
      </c>
      <c r="B56" s="51" t="s">
        <v>92</v>
      </c>
      <c r="C56" s="11"/>
      <c r="D56" s="11"/>
      <c r="E56" s="11"/>
      <c r="F56" s="12">
        <v>1</v>
      </c>
      <c r="G56" s="13" t="s">
        <v>93</v>
      </c>
      <c r="H56" s="64"/>
      <c r="I56" s="65"/>
      <c r="J56" s="66"/>
      <c r="K56" s="67"/>
      <c r="L56" s="68"/>
      <c r="M56" s="56">
        <f t="shared" si="5"/>
        <v>0</v>
      </c>
      <c r="N56" s="57">
        <f t="shared" si="3"/>
        <v>0</v>
      </c>
      <c r="O56" s="75"/>
      <c r="P56" s="75"/>
      <c r="Q56" s="76"/>
    </row>
    <row r="57" spans="1:17" x14ac:dyDescent="0.3">
      <c r="A57" s="9">
        <v>38</v>
      </c>
      <c r="B57" s="15" t="s">
        <v>42</v>
      </c>
      <c r="C57" s="11"/>
      <c r="D57" s="11"/>
      <c r="E57" s="11"/>
      <c r="F57" s="12">
        <v>1</v>
      </c>
      <c r="G57" s="13" t="s">
        <v>33</v>
      </c>
      <c r="H57" s="64"/>
      <c r="I57" s="65"/>
      <c r="J57" s="66"/>
      <c r="K57" s="67"/>
      <c r="L57" s="68"/>
      <c r="M57" s="56">
        <f t="shared" si="5"/>
        <v>0</v>
      </c>
      <c r="N57" s="57">
        <f t="shared" si="3"/>
        <v>0</v>
      </c>
      <c r="O57" s="75"/>
      <c r="P57" s="75"/>
      <c r="Q57" s="76"/>
    </row>
    <row r="58" spans="1:17" ht="27.6" x14ac:dyDescent="0.3">
      <c r="A58" s="9">
        <v>39</v>
      </c>
      <c r="B58" s="17" t="s">
        <v>100</v>
      </c>
      <c r="C58" s="11"/>
      <c r="D58" s="11"/>
      <c r="E58" s="11"/>
      <c r="F58" s="12">
        <v>1</v>
      </c>
      <c r="G58" s="18"/>
      <c r="H58" s="64"/>
      <c r="I58" s="65"/>
      <c r="J58" s="66"/>
      <c r="K58" s="67"/>
      <c r="L58" s="48"/>
      <c r="M58" s="56">
        <f t="shared" si="5"/>
        <v>0</v>
      </c>
      <c r="N58" s="57">
        <f t="shared" si="3"/>
        <v>0</v>
      </c>
      <c r="O58" s="69"/>
      <c r="P58" s="69"/>
      <c r="Q58" s="70"/>
    </row>
    <row r="59" spans="1:17" x14ac:dyDescent="0.3">
      <c r="A59" s="9">
        <v>40</v>
      </c>
      <c r="B59" s="17" t="s">
        <v>94</v>
      </c>
      <c r="C59" s="11"/>
      <c r="D59" s="11"/>
      <c r="E59" s="11"/>
      <c r="F59" s="12">
        <v>1</v>
      </c>
      <c r="G59" s="18"/>
      <c r="H59" s="64"/>
      <c r="I59" s="65"/>
      <c r="J59" s="66"/>
      <c r="K59" s="67"/>
      <c r="L59" s="48"/>
      <c r="M59" s="56">
        <f t="shared" si="5"/>
        <v>0</v>
      </c>
      <c r="N59" s="57">
        <f t="shared" si="3"/>
        <v>0</v>
      </c>
      <c r="O59" s="69"/>
      <c r="P59" s="69"/>
      <c r="Q59" s="70"/>
    </row>
    <row r="60" spans="1:17" ht="30" customHeight="1" x14ac:dyDescent="0.3">
      <c r="A60" s="9">
        <v>41</v>
      </c>
      <c r="B60" s="17" t="s">
        <v>95</v>
      </c>
      <c r="C60" s="11"/>
      <c r="D60" s="11"/>
      <c r="E60" s="11"/>
      <c r="F60" s="12">
        <v>1</v>
      </c>
      <c r="G60" s="18"/>
      <c r="H60" s="64"/>
      <c r="I60" s="65"/>
      <c r="J60" s="66"/>
      <c r="K60" s="67"/>
      <c r="L60" s="48"/>
      <c r="M60" s="56">
        <f t="shared" si="5"/>
        <v>0</v>
      </c>
      <c r="N60" s="57">
        <f t="shared" si="3"/>
        <v>0</v>
      </c>
      <c r="O60" s="71"/>
      <c r="P60" s="71"/>
      <c r="Q60" s="72"/>
    </row>
    <row r="61" spans="1:17" ht="27.6" x14ac:dyDescent="0.3">
      <c r="A61" s="9">
        <v>42</v>
      </c>
      <c r="B61" s="17" t="s">
        <v>96</v>
      </c>
      <c r="C61" s="11"/>
      <c r="D61" s="11"/>
      <c r="E61" s="11"/>
      <c r="F61" s="12">
        <v>1</v>
      </c>
      <c r="G61" s="18"/>
      <c r="H61" s="64"/>
      <c r="I61" s="65"/>
      <c r="J61" s="66"/>
      <c r="K61" s="67"/>
      <c r="L61" s="48"/>
      <c r="M61" s="56">
        <f t="shared" si="5"/>
        <v>0</v>
      </c>
      <c r="N61" s="57">
        <f t="shared" si="3"/>
        <v>0</v>
      </c>
      <c r="O61" s="71"/>
      <c r="P61" s="71"/>
      <c r="Q61" s="72"/>
    </row>
    <row r="62" spans="1:17" ht="54.6" customHeight="1" x14ac:dyDescent="0.3">
      <c r="A62" s="9">
        <v>43</v>
      </c>
      <c r="B62" s="17" t="s">
        <v>97</v>
      </c>
      <c r="C62" s="11"/>
      <c r="D62" s="11"/>
      <c r="E62" s="11"/>
      <c r="F62" s="12">
        <v>1</v>
      </c>
      <c r="G62" s="18"/>
      <c r="H62" s="64"/>
      <c r="I62" s="65"/>
      <c r="J62" s="66"/>
      <c r="K62" s="67"/>
      <c r="L62" s="68"/>
      <c r="M62" s="56">
        <f t="shared" si="5"/>
        <v>0</v>
      </c>
      <c r="N62" s="57">
        <f t="shared" si="3"/>
        <v>0</v>
      </c>
      <c r="O62" s="71"/>
      <c r="P62" s="71"/>
      <c r="Q62" s="72"/>
    </row>
    <row r="63" spans="1:17" ht="15" thickBot="1" x14ac:dyDescent="0.35">
      <c r="A63" s="9">
        <v>44</v>
      </c>
      <c r="B63" s="17" t="s">
        <v>98</v>
      </c>
      <c r="C63" s="11"/>
      <c r="D63" s="11"/>
      <c r="E63" s="11"/>
      <c r="F63" s="12">
        <v>1</v>
      </c>
      <c r="G63" s="18"/>
      <c r="H63" s="64"/>
      <c r="I63" s="65"/>
      <c r="J63" s="66"/>
      <c r="K63" s="67"/>
      <c r="L63" s="68"/>
      <c r="M63" s="56">
        <f t="shared" si="5"/>
        <v>0</v>
      </c>
      <c r="N63" s="57">
        <f t="shared" si="3"/>
        <v>0</v>
      </c>
      <c r="O63" s="71"/>
      <c r="P63" s="71"/>
      <c r="Q63" s="72"/>
    </row>
    <row r="64" spans="1:17" ht="15.6" thickTop="1" thickBot="1" x14ac:dyDescent="0.35">
      <c r="A64" s="19"/>
      <c r="B64" s="20"/>
      <c r="C64" s="21"/>
      <c r="D64" s="21"/>
      <c r="E64" s="21"/>
      <c r="F64" s="22"/>
      <c r="G64" s="21"/>
      <c r="H64" s="21"/>
      <c r="I64" s="21"/>
      <c r="J64" s="21"/>
      <c r="K64" s="80" t="s">
        <v>43</v>
      </c>
      <c r="L64" s="81"/>
      <c r="M64" s="36">
        <f>SUM(M8:M63)</f>
        <v>0</v>
      </c>
      <c r="N64" s="37">
        <f>SUM(N8:N63)</f>
        <v>0</v>
      </c>
      <c r="O64" s="23"/>
      <c r="P64" s="52"/>
      <c r="Q64" s="23"/>
    </row>
    <row r="65" spans="1:17" ht="15.6" thickTop="1" thickBot="1" x14ac:dyDescent="0.35">
      <c r="B65" s="24"/>
      <c r="C65" s="60"/>
      <c r="K65" s="40" t="s">
        <v>44</v>
      </c>
      <c r="L65" s="63" t="s">
        <v>45</v>
      </c>
      <c r="M65" s="38" t="e">
        <f>M64*L65</f>
        <v>#VALUE!</v>
      </c>
      <c r="N65" s="39" t="e">
        <f>N64*L65</f>
        <v>#VALUE!</v>
      </c>
      <c r="O65" s="23"/>
      <c r="P65" s="52"/>
      <c r="Q65" s="23"/>
    </row>
    <row r="66" spans="1:17" ht="15.6" thickTop="1" thickBot="1" x14ac:dyDescent="0.35">
      <c r="A66" s="41"/>
      <c r="B66" s="42"/>
      <c r="C66" s="60"/>
      <c r="D66" s="29"/>
      <c r="K66" s="80" t="s">
        <v>46</v>
      </c>
      <c r="L66" s="81"/>
      <c r="M66" s="36" t="e">
        <f>M64+M65</f>
        <v>#VALUE!</v>
      </c>
      <c r="N66" s="37" t="e">
        <f>N64+N65</f>
        <v>#VALUE!</v>
      </c>
      <c r="O66" s="23"/>
      <c r="P66" s="52"/>
      <c r="Q66" s="23"/>
    </row>
    <row r="67" spans="1:17" ht="15" thickTop="1" x14ac:dyDescent="0.3">
      <c r="A67" s="26"/>
      <c r="B67" s="27"/>
      <c r="C67" s="60"/>
      <c r="K67" s="53"/>
      <c r="L67" s="61"/>
      <c r="M67" s="25"/>
      <c r="N67" s="25"/>
      <c r="O67" s="54"/>
      <c r="P67" s="55"/>
      <c r="Q67" s="54"/>
    </row>
    <row r="68" spans="1:17" x14ac:dyDescent="0.3">
      <c r="A68" s="77" t="s">
        <v>47</v>
      </c>
      <c r="B68" s="27"/>
      <c r="C68" s="60"/>
      <c r="D68" s="29"/>
      <c r="K68" s="62"/>
      <c r="L68" s="25"/>
      <c r="M68" s="25"/>
      <c r="N68" s="25"/>
      <c r="O68" s="54"/>
      <c r="P68" s="55"/>
      <c r="Q68" s="54"/>
    </row>
    <row r="69" spans="1:17" x14ac:dyDescent="0.3">
      <c r="A69" s="26"/>
      <c r="B69" s="27"/>
      <c r="C69" s="60"/>
      <c r="K69" s="43"/>
      <c r="L69" s="25"/>
      <c r="M69" s="25"/>
      <c r="N69" s="25"/>
      <c r="O69" s="54"/>
      <c r="P69" s="55"/>
      <c r="Q69" s="54"/>
    </row>
    <row r="70" spans="1:17" x14ac:dyDescent="0.3">
      <c r="A70" s="26"/>
      <c r="B70" s="27" t="s">
        <v>101</v>
      </c>
      <c r="C70" s="60"/>
      <c r="K70" s="43"/>
      <c r="L70" s="25"/>
      <c r="M70" s="25"/>
      <c r="N70" s="25"/>
      <c r="O70" s="54"/>
      <c r="P70" s="55"/>
      <c r="Q70" s="54"/>
    </row>
    <row r="71" spans="1:17" ht="40.049999999999997" customHeight="1" x14ac:dyDescent="0.3">
      <c r="A71" s="87" t="s">
        <v>102</v>
      </c>
      <c r="B71" s="88"/>
      <c r="C71" s="60"/>
      <c r="K71" s="43"/>
      <c r="L71" s="25"/>
      <c r="M71" s="25"/>
      <c r="N71" s="25"/>
      <c r="O71" s="54"/>
      <c r="P71" s="55"/>
      <c r="Q71" s="54"/>
    </row>
    <row r="72" spans="1:17" x14ac:dyDescent="0.3">
      <c r="A72" s="30"/>
      <c r="B72" s="31"/>
      <c r="C72" s="28"/>
      <c r="D72" s="29"/>
      <c r="K72" s="43"/>
      <c r="L72" s="25"/>
      <c r="M72" s="25"/>
      <c r="N72" s="25"/>
      <c r="O72" s="54"/>
      <c r="P72" s="55"/>
      <c r="Q72" s="54"/>
    </row>
    <row r="73" spans="1:17" x14ac:dyDescent="0.3">
      <c r="K73" s="54"/>
      <c r="L73" s="25"/>
      <c r="M73" s="25"/>
      <c r="N73" s="25"/>
      <c r="O73" s="54"/>
      <c r="P73" s="55"/>
      <c r="Q73" s="54"/>
    </row>
    <row r="74" spans="1:17" x14ac:dyDescent="0.3">
      <c r="D74" s="29"/>
      <c r="K74" s="54"/>
      <c r="L74" s="25"/>
      <c r="M74" s="25"/>
      <c r="N74" s="25"/>
      <c r="O74" s="54"/>
      <c r="P74" s="55"/>
      <c r="Q74" s="54"/>
    </row>
  </sheetData>
  <sheetProtection algorithmName="SHA-512" hashValue="TwIKQ9pjT6fE0y0Uxs/zuWpsZo0U5HMe4TPi4U7s4a3pTwf8LMujOPYC0ZHPj8tBmYUDCteXVIr53EDhdMs1Jw==" saltValue="gQUIL5IbpXMEy4HMH7jEsQ==" spinCount="100000" sheet="1" objects="1" scenarios="1" selectLockedCells="1"/>
  <mergeCells count="7">
    <mergeCell ref="A71:B71"/>
    <mergeCell ref="K66:L66"/>
    <mergeCell ref="A1:Q1"/>
    <mergeCell ref="A2:Q2"/>
    <mergeCell ref="A3:Q3"/>
    <mergeCell ref="H5:Q5"/>
    <mergeCell ref="K64:L6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Lot 1</vt:lpstr>
      <vt:lpstr>'DQE Lot 1'!Impression_des_titres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MUSSEAU Aurore</dc:creator>
  <cp:lastModifiedBy>SAWADOGO Adama</cp:lastModifiedBy>
  <cp:lastPrinted>2024-10-14T07:59:43Z</cp:lastPrinted>
  <dcterms:created xsi:type="dcterms:W3CDTF">2024-10-04T08:32:32Z</dcterms:created>
  <dcterms:modified xsi:type="dcterms:W3CDTF">2024-12-26T09:33:14Z</dcterms:modified>
</cp:coreProperties>
</file>